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36" yWindow="384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<sst xmlns="http://schemas.openxmlformats.org/spreadsheetml/2006/main" count="114" uniqueCount="82">
  <si>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</si>
  <si>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</si>
  <si>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</si>
  <si>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</si>
  <si>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</si>
  <si>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</si>
  <si>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</si>
  <si>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</si>
  <si>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</si>
  <si>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</si>
  <si>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</si>
  <si>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</si>
  <si>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</si>
  <si>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</si>
  <si>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</si>
  <si>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</si>
  <si>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</si>
  <si>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</si>
  <si>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</si>
  <si>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</si>
  <si>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</si>
  <si>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</si>
  <si>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</si>
  <si>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</si>
  <si>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</si>
  <si>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</si>
  <si>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</si>
  <si>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</si>
  <si>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</si>
  <si>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</si>
  <si>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</si>
  <si>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</si>
  <si>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</si>
  <si>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</si>
  <si>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</si>
  <si>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</si>
  <si>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</si>
  <si>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</si>
  <si>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</si>
  <si>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</si>
  <si>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</si>
  <si>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</si>
  <si>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</si>
  <si>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</si>
  <si>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</si>
  <si>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</si>
  <si>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</si>
  <si>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</si>
  <si>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</si>
  <si>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</si>
  <si>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</si>
  <si>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</si>
  <si>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</si>
  <si>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</si>
  <si>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</si>
  <si>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</si>
  <si>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</si>
  <si>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</si>
  <si>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</si>
  <si>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</si>
  <si>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Populus prefremontii</t>
  </si>
  <si>
    <t>Populus sonorensis</t>
  </si>
  <si>
    <t>Quercus dispersa</t>
  </si>
  <si>
    <t>Quercus pliopalmeri</t>
  </si>
  <si>
    <t>Quercus wislizenoides</t>
  </si>
  <si>
    <t>Persea coalingensis</t>
  </si>
  <si>
    <t>Amelanchier sp.</t>
  </si>
  <si>
    <t>Peraphyllum mohavensis</t>
  </si>
  <si>
    <t>Eysenhardtia pliocenica</t>
  </si>
  <si>
    <t>Rhus prelaurina</t>
  </si>
  <si>
    <t>Dodonaea californica</t>
  </si>
  <si>
    <t>Sapindus oklahomensis</t>
  </si>
  <si>
    <t>Ceanothus precuneatus</t>
  </si>
  <si>
    <t>Colubrina anaverdiana</t>
  </si>
  <si>
    <t>Rhamnus moragensis</t>
  </si>
  <si>
    <t>Rhamnus precalifornica</t>
  </si>
  <si>
    <t>Bumelia beaverana</t>
  </si>
  <si>
    <t>Anaverde CA</t>
  </si>
  <si>
    <t>34.32°</t>
  </si>
  <si>
    <t xml:space="preserve">Reported age Neogen(Miocene),  assumed age 10 Ma, Palaeolatitude 33.5° N  </t>
  </si>
  <si>
    <t>-118.43°</t>
  </si>
  <si>
    <t>Reference: Axelrod 1950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</si>
</sst>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X3" sqref="X3"/>
      <selection pane="topRight" activeCell="I2" sqref="I2"/>
      <selection pane="bottomLeft" activeCell="A37" sqref="A37"/>
      <selection pane="bottomRight" activeCell="K4" sqref="K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81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77</v>
      </c>
      <c r="C3" s="49"/>
      <c r="D3" s="50" t="s">
        <v>78</v>
      </c>
      <c r="E3" s="51" t="s">
        <v>80</v>
      </c>
      <c r="F3" s="50"/>
      <c r="G3" s="52"/>
      <c r="H3" s="48">
        <f>AQ114</f>
        <v>0.9159663865546218</v>
      </c>
      <c r="I3" s="64" t="s">
        <v>79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60</v>
      </c>
      <c r="C7">
        <v>1</v>
      </c>
      <c r="H7">
        <v>1</v>
      </c>
      <c r="P7">
        <v>1</v>
      </c>
      <c r="X7">
        <v>1</v>
      </c>
      <c r="AA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1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0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61</v>
      </c>
      <c r="C8">
        <v>1</v>
      </c>
      <c r="G8">
        <v>0.5</v>
      </c>
      <c r="H8">
        <v>1</v>
      </c>
      <c r="O8">
        <v>0.5</v>
      </c>
      <c r="P8">
        <v>0.5</v>
      </c>
      <c r="U8">
        <v>1</v>
      </c>
      <c r="X8">
        <v>0.5</v>
      </c>
      <c r="Y8">
        <v>0.5</v>
      </c>
      <c r="AA8">
        <v>0.5</v>
      </c>
      <c r="AB8">
        <v>0.5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62</v>
      </c>
      <c r="C9">
        <v>1</v>
      </c>
      <c r="E9">
        <v>1</v>
      </c>
      <c r="M9">
        <v>1</v>
      </c>
      <c r="Y9">
        <v>1</v>
      </c>
      <c r="AB9">
        <v>1</v>
      </c>
      <c r="AG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0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63</v>
      </c>
      <c r="C10">
        <v>1</v>
      </c>
      <c r="E10">
        <v>1</v>
      </c>
      <c r="N10">
        <v>0.5</v>
      </c>
      <c r="O10">
        <v>0.5</v>
      </c>
      <c r="V10">
        <v>1</v>
      </c>
      <c r="X10">
        <v>0.5</v>
      </c>
      <c r="Y10">
        <v>0.5</v>
      </c>
      <c r="AA10">
        <v>0.5</v>
      </c>
      <c r="AB10">
        <v>0.5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1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64</v>
      </c>
      <c r="C11">
        <v>1</v>
      </c>
      <c r="E11">
        <v>1</v>
      </c>
      <c r="N11">
        <v>0.5</v>
      </c>
      <c r="O11">
        <v>0.5</v>
      </c>
      <c r="U11">
        <v>0.5</v>
      </c>
      <c r="V11">
        <v>0.5</v>
      </c>
      <c r="Y11">
        <v>1</v>
      </c>
      <c r="AB11">
        <v>0.5</v>
      </c>
      <c r="AC11">
        <v>0.5</v>
      </c>
      <c r="AF11">
        <v>0.33</v>
      </c>
      <c r="AG11">
        <v>0.33</v>
      </c>
      <c r="AH11">
        <v>0.33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65</v>
      </c>
      <c r="C12">
        <v>1</v>
      </c>
      <c r="E12">
        <v>1</v>
      </c>
      <c r="P12">
        <v>1</v>
      </c>
      <c r="Y12">
        <v>1</v>
      </c>
      <c r="AE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1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0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66</v>
      </c>
      <c r="C13">
        <v>1</v>
      </c>
      <c r="G13">
        <v>0.5</v>
      </c>
      <c r="H13">
        <v>1</v>
      </c>
      <c r="N13">
        <v>1</v>
      </c>
      <c r="U13">
        <v>1</v>
      </c>
      <c r="Y13">
        <v>1</v>
      </c>
      <c r="AB13">
        <v>1</v>
      </c>
      <c r="AH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1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67</v>
      </c>
      <c r="C14">
        <v>1</v>
      </c>
      <c r="E14">
        <v>1</v>
      </c>
      <c r="M14">
        <v>1</v>
      </c>
      <c r="U14">
        <v>1</v>
      </c>
      <c r="Y14">
        <v>1</v>
      </c>
      <c r="AC14">
        <v>1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1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68</v>
      </c>
      <c r="C15">
        <v>1</v>
      </c>
      <c r="E15">
        <v>1</v>
      </c>
      <c r="M15">
        <v>1</v>
      </c>
      <c r="U15">
        <v>1</v>
      </c>
      <c r="Y15">
        <v>1</v>
      </c>
      <c r="AC15">
        <v>1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69</v>
      </c>
      <c r="C16">
        <v>1</v>
      </c>
      <c r="E16">
        <v>1</v>
      </c>
      <c r="O16">
        <v>1</v>
      </c>
      <c r="Y16">
        <v>1</v>
      </c>
      <c r="AC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0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70</v>
      </c>
      <c r="C17">
        <v>1</v>
      </c>
      <c r="E17">
        <v>1</v>
      </c>
      <c r="N17">
        <v>1</v>
      </c>
      <c r="Z17">
        <v>1</v>
      </c>
      <c r="AE17">
        <v>1</v>
      </c>
      <c r="AF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1</v>
      </c>
      <c r="BU17">
        <f t="shared" si="40"/>
        <v>0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0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71</v>
      </c>
      <c r="C18">
        <v>1</v>
      </c>
      <c r="E18">
        <v>1</v>
      </c>
      <c r="N18">
        <v>1</v>
      </c>
      <c r="V18">
        <v>1</v>
      </c>
      <c r="Y18">
        <v>0.5</v>
      </c>
      <c r="Z18">
        <v>0.5</v>
      </c>
      <c r="AE18">
        <v>1</v>
      </c>
      <c r="AH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1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72</v>
      </c>
      <c r="C19">
        <v>1</v>
      </c>
      <c r="E19">
        <v>1</v>
      </c>
      <c r="M19">
        <v>1</v>
      </c>
      <c r="T19">
        <v>1</v>
      </c>
      <c r="U19">
        <v>1</v>
      </c>
      <c r="Y19">
        <v>0.5</v>
      </c>
      <c r="Z19">
        <v>0.5</v>
      </c>
      <c r="AB19">
        <v>1</v>
      </c>
      <c r="AF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1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0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73</v>
      </c>
      <c r="C20">
        <v>1</v>
      </c>
      <c r="E20">
        <v>1</v>
      </c>
      <c r="N20">
        <v>1</v>
      </c>
      <c r="U20">
        <v>1</v>
      </c>
      <c r="Y20">
        <v>1</v>
      </c>
      <c r="AB20">
        <v>1</v>
      </c>
      <c r="AG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74</v>
      </c>
      <c r="C21">
        <v>1</v>
      </c>
      <c r="E21">
        <v>1</v>
      </c>
      <c r="N21">
        <v>1</v>
      </c>
      <c r="U21">
        <v>1</v>
      </c>
      <c r="Y21">
        <v>1</v>
      </c>
      <c r="AA21">
        <v>1</v>
      </c>
      <c r="AG21">
        <v>0.5</v>
      </c>
      <c r="AH21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1</v>
      </c>
      <c r="BP21">
        <f t="shared" si="35"/>
        <v>0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75</v>
      </c>
      <c r="C22">
        <v>1</v>
      </c>
      <c r="E22">
        <v>0.5</v>
      </c>
      <c r="H22">
        <v>0.5</v>
      </c>
      <c r="N22">
        <v>0.5</v>
      </c>
      <c r="O22">
        <v>0.5</v>
      </c>
      <c r="U22">
        <v>1</v>
      </c>
      <c r="Y22">
        <v>1</v>
      </c>
      <c r="AC22">
        <v>1</v>
      </c>
      <c r="AG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76</v>
      </c>
      <c r="C23">
        <v>1</v>
      </c>
      <c r="E23">
        <v>1</v>
      </c>
      <c r="O23">
        <v>1</v>
      </c>
      <c r="U23">
        <v>1</v>
      </c>
      <c r="Z23">
        <v>1</v>
      </c>
      <c r="AC23">
        <v>1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0</v>
      </c>
      <c r="B24" s="55"/>
      <c r="D24" s="55"/>
      <c r="J24" s="55"/>
      <c r="S24" s="55"/>
      <c r="W24" s="55"/>
      <c r="Z24" s="55"/>
      <c r="AE24" s="55"/>
      <c r="AH24" s="55"/>
      <c r="AJ24" s="6"/>
      <c r="AK24" s="6"/>
      <c r="AL24" s="6"/>
      <c r="AM24" s="6"/>
      <c r="AN24" s="6"/>
      <c r="AQ24">
        <f t="shared" si="0"/>
        <v>0</v>
      </c>
      <c r="AR24">
        <f t="shared" si="11"/>
        <v>0</v>
      </c>
      <c r="AS24">
        <f t="shared" si="12"/>
        <v>0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0</v>
      </c>
      <c r="BX24">
        <f t="shared" si="42"/>
        <v>0</v>
      </c>
      <c r="BY24">
        <f t="shared" si="5"/>
        <v>0</v>
      </c>
      <c r="BZ24">
        <f t="shared" si="6"/>
        <v>0</v>
      </c>
      <c r="CA24">
        <f t="shared" si="7"/>
        <v>0</v>
      </c>
      <c r="CB24">
        <f t="shared" si="8"/>
        <v>0</v>
      </c>
      <c r="CC24">
        <f t="shared" si="9"/>
        <v>0</v>
      </c>
      <c r="CD24">
        <f t="shared" si="10"/>
        <v>0</v>
      </c>
    </row>
    <row r="25" spans="1:82" ht="12.75">
      <c r="A25" s="7">
        <f t="shared" si="43"/>
        <v>0</v>
      </c>
      <c r="B25" s="55"/>
      <c r="D25" s="55"/>
      <c r="J25" s="55"/>
      <c r="S25" s="55"/>
      <c r="W25" s="55"/>
      <c r="Z25" s="55"/>
      <c r="AE25" s="55"/>
      <c r="AH25" s="55"/>
      <c r="AJ25" s="6"/>
      <c r="AK25" s="6"/>
      <c r="AL25" s="6"/>
      <c r="AM25" s="6"/>
      <c r="AN25" s="6"/>
      <c r="AQ25">
        <f t="shared" si="0"/>
        <v>0</v>
      </c>
      <c r="AR25">
        <f t="shared" si="11"/>
        <v>0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0</v>
      </c>
      <c r="BX25">
        <f t="shared" si="42"/>
        <v>0</v>
      </c>
      <c r="BY25">
        <f t="shared" si="5"/>
        <v>0</v>
      </c>
      <c r="BZ25">
        <f t="shared" si="6"/>
        <v>0</v>
      </c>
      <c r="CA25">
        <f t="shared" si="7"/>
        <v>0</v>
      </c>
      <c r="CB25">
        <f t="shared" si="8"/>
        <v>0</v>
      </c>
      <c r="CC25">
        <f t="shared" si="9"/>
        <v>0</v>
      </c>
      <c r="CD25">
        <f t="shared" si="10"/>
        <v>0</v>
      </c>
    </row>
    <row r="26" spans="1:82" ht="12.75">
      <c r="A26" s="7">
        <f t="shared" si="43"/>
        <v>0</v>
      </c>
      <c r="B26" s="55"/>
      <c r="D26" s="55"/>
      <c r="J26" s="55"/>
      <c r="S26" s="55"/>
      <c r="W26" s="55"/>
      <c r="Z26" s="55"/>
      <c r="AE26" s="55"/>
      <c r="AH26" s="55"/>
      <c r="AJ26" s="6"/>
      <c r="AK26" s="6"/>
      <c r="AL26" s="6"/>
      <c r="AM26" s="6"/>
      <c r="AN26" s="6"/>
      <c r="AQ26">
        <f t="shared" si="0"/>
        <v>0</v>
      </c>
      <c r="AR26">
        <f t="shared" si="11"/>
        <v>0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0</v>
      </c>
      <c r="BX26">
        <f t="shared" si="42"/>
        <v>0</v>
      </c>
      <c r="BY26">
        <f t="shared" si="5"/>
        <v>0</v>
      </c>
      <c r="BZ26">
        <f t="shared" si="6"/>
        <v>0</v>
      </c>
      <c r="CA26">
        <f t="shared" si="7"/>
        <v>0</v>
      </c>
      <c r="CB26">
        <f t="shared" si="8"/>
        <v>0</v>
      </c>
      <c r="CC26">
        <f t="shared" si="9"/>
        <v>0</v>
      </c>
      <c r="CD26">
        <f t="shared" si="10"/>
        <v>0</v>
      </c>
    </row>
    <row r="27" spans="1:82" ht="12.75">
      <c r="A27" s="7">
        <f t="shared" si="43"/>
        <v>0</v>
      </c>
      <c r="B27" s="55"/>
      <c r="D27" s="55"/>
      <c r="J27" s="55"/>
      <c r="S27" s="55"/>
      <c r="W27" s="55"/>
      <c r="Z27" s="55"/>
      <c r="AE27" s="55"/>
      <c r="AH27" s="55"/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8"/>
      <c r="K78" s="2"/>
      <c r="L78" s="2"/>
      <c r="M78" s="2"/>
      <c r="N78" s="2"/>
      <c r="O78" s="2"/>
      <c r="P78" s="2"/>
      <c r="Q78" s="2"/>
      <c r="R78" s="2"/>
      <c r="S78" s="59"/>
      <c r="T78" s="3"/>
      <c r="U78" s="3"/>
      <c r="V78" s="3"/>
      <c r="W78" s="60"/>
      <c r="X78" s="9"/>
      <c r="Y78" s="9"/>
      <c r="Z78" s="61"/>
      <c r="AA78" s="5"/>
      <c r="AB78" s="5"/>
      <c r="AC78" s="5"/>
      <c r="AD78" s="5"/>
      <c r="AE78" s="62"/>
      <c r="AF78" s="6"/>
      <c r="AG78" s="6"/>
      <c r="AH78" s="63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8"/>
      <c r="K79" s="2"/>
      <c r="L79" s="2"/>
      <c r="M79" s="2"/>
      <c r="N79" s="2"/>
      <c r="O79" s="2"/>
      <c r="P79" s="2"/>
      <c r="Q79" s="2"/>
      <c r="R79" s="2"/>
      <c r="S79" s="59"/>
      <c r="T79" s="3"/>
      <c r="U79" s="3"/>
      <c r="V79" s="3"/>
      <c r="W79" s="60"/>
      <c r="X79" s="9"/>
      <c r="Y79" s="9"/>
      <c r="Z79" s="61"/>
      <c r="AA79" s="5"/>
      <c r="AB79" s="5"/>
      <c r="AC79" s="5"/>
      <c r="AD79" s="5"/>
      <c r="AE79" s="62"/>
      <c r="AF79" s="6"/>
      <c r="AG79" s="6"/>
      <c r="AH79" s="63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8"/>
      <c r="K80" s="2"/>
      <c r="L80" s="2"/>
      <c r="M80" s="2"/>
      <c r="N80" s="2"/>
      <c r="O80" s="2"/>
      <c r="P80" s="2"/>
      <c r="Q80" s="2"/>
      <c r="R80" s="2"/>
      <c r="S80" s="59"/>
      <c r="T80" s="3"/>
      <c r="U80" s="3"/>
      <c r="V80" s="3"/>
      <c r="W80" s="60"/>
      <c r="X80" s="9"/>
      <c r="Y80" s="9"/>
      <c r="Z80" s="61"/>
      <c r="AA80" s="5"/>
      <c r="AB80" s="5"/>
      <c r="AC80" s="5"/>
      <c r="AD80" s="5"/>
      <c r="AE80" s="62"/>
      <c r="AF80" s="6"/>
      <c r="AG80" s="6"/>
      <c r="AH80" s="63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8"/>
      <c r="K81" s="2"/>
      <c r="L81" s="2"/>
      <c r="M81" s="2"/>
      <c r="N81" s="2"/>
      <c r="O81" s="2"/>
      <c r="P81" s="2"/>
      <c r="Q81" s="2"/>
      <c r="R81" s="2"/>
      <c r="S81" s="59"/>
      <c r="T81" s="3"/>
      <c r="U81" s="3"/>
      <c r="V81" s="3"/>
      <c r="W81" s="60"/>
      <c r="X81" s="9"/>
      <c r="Y81" s="9"/>
      <c r="Z81" s="61"/>
      <c r="AA81" s="5"/>
      <c r="AB81" s="5"/>
      <c r="AC81" s="5"/>
      <c r="AD81" s="5"/>
      <c r="AE81" s="62"/>
      <c r="AF81" s="6"/>
      <c r="AG81" s="6"/>
      <c r="AH81" s="63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8"/>
      <c r="K82" s="2"/>
      <c r="L82" s="2"/>
      <c r="M82" s="2"/>
      <c r="N82" s="2"/>
      <c r="O82" s="2"/>
      <c r="P82" s="2"/>
      <c r="Q82" s="2"/>
      <c r="R82" s="2"/>
      <c r="S82" s="59"/>
      <c r="T82" s="3"/>
      <c r="U82" s="3"/>
      <c r="V82" s="3"/>
      <c r="W82" s="60"/>
      <c r="X82" s="9"/>
      <c r="Y82" s="9"/>
      <c r="Z82" s="61"/>
      <c r="AA82" s="5"/>
      <c r="AB82" s="5"/>
      <c r="AC82" s="5"/>
      <c r="AD82" s="5"/>
      <c r="AE82" s="62"/>
      <c r="AF82" s="6"/>
      <c r="AG82" s="6"/>
      <c r="AH82" s="63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8"/>
      <c r="K83" s="2"/>
      <c r="L83" s="2"/>
      <c r="M83" s="2"/>
      <c r="N83" s="2"/>
      <c r="O83" s="2"/>
      <c r="P83" s="2"/>
      <c r="Q83" s="2"/>
      <c r="R83" s="2"/>
      <c r="S83" s="59"/>
      <c r="T83" s="3"/>
      <c r="U83" s="3"/>
      <c r="V83" s="3"/>
      <c r="W83" s="60"/>
      <c r="X83" s="9"/>
      <c r="Y83" s="9"/>
      <c r="Z83" s="61"/>
      <c r="AA83" s="5"/>
      <c r="AB83" s="5"/>
      <c r="AC83" s="5"/>
      <c r="AD83" s="5"/>
      <c r="AE83" s="62"/>
      <c r="AF83" s="6"/>
      <c r="AG83" s="6"/>
      <c r="AH83" s="63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8"/>
      <c r="K84" s="2"/>
      <c r="L84" s="2"/>
      <c r="M84" s="2"/>
      <c r="N84" s="2"/>
      <c r="O84" s="2"/>
      <c r="P84" s="2"/>
      <c r="Q84" s="2"/>
      <c r="R84" s="2"/>
      <c r="S84" s="59"/>
      <c r="T84" s="3"/>
      <c r="U84" s="3"/>
      <c r="V84" s="3"/>
      <c r="W84" s="60"/>
      <c r="X84" s="9"/>
      <c r="Y84" s="9"/>
      <c r="Z84" s="61"/>
      <c r="AA84" s="5"/>
      <c r="AB84" s="5"/>
      <c r="AC84" s="5"/>
      <c r="AD84" s="5"/>
      <c r="AE84" s="62"/>
      <c r="AF84" s="6"/>
      <c r="AG84" s="6"/>
      <c r="AH84" s="63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8"/>
      <c r="K85" s="2"/>
      <c r="L85" s="2"/>
      <c r="M85" s="2"/>
      <c r="N85" s="2"/>
      <c r="O85" s="2"/>
      <c r="P85" s="2"/>
      <c r="Q85" s="2"/>
      <c r="R85" s="2"/>
      <c r="S85" s="59"/>
      <c r="T85" s="3"/>
      <c r="U85" s="3"/>
      <c r="V85" s="3"/>
      <c r="W85" s="60"/>
      <c r="X85" s="9"/>
      <c r="Y85" s="9"/>
      <c r="Z85" s="61"/>
      <c r="AA85" s="5"/>
      <c r="AB85" s="5"/>
      <c r="AC85" s="5"/>
      <c r="AD85" s="5"/>
      <c r="AE85" s="62"/>
      <c r="AF85" s="6"/>
      <c r="AG85" s="6"/>
      <c r="AH85" s="63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8"/>
      <c r="K86" s="2"/>
      <c r="L86" s="2"/>
      <c r="M86" s="2"/>
      <c r="N86" s="2"/>
      <c r="O86" s="2"/>
      <c r="P86" s="2"/>
      <c r="Q86" s="2"/>
      <c r="R86" s="2"/>
      <c r="S86" s="59"/>
      <c r="T86" s="3"/>
      <c r="U86" s="3"/>
      <c r="V86" s="3"/>
      <c r="W86" s="60"/>
      <c r="X86" s="9"/>
      <c r="Y86" s="9"/>
      <c r="Z86" s="61"/>
      <c r="AA86" s="5"/>
      <c r="AB86" s="5"/>
      <c r="AC86" s="5"/>
      <c r="AD86" s="5"/>
      <c r="AE86" s="62"/>
      <c r="AF86" s="6"/>
      <c r="AG86" s="6"/>
      <c r="AH86" s="63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8"/>
      <c r="K87" s="2"/>
      <c r="L87" s="2"/>
      <c r="M87" s="2"/>
      <c r="N87" s="2"/>
      <c r="O87" s="2"/>
      <c r="P87" s="2"/>
      <c r="Q87" s="2"/>
      <c r="R87" s="2"/>
      <c r="S87" s="59"/>
      <c r="T87" s="3"/>
      <c r="U87" s="3"/>
      <c r="V87" s="3"/>
      <c r="W87" s="60"/>
      <c r="X87" s="9"/>
      <c r="Y87" s="9"/>
      <c r="Z87" s="61"/>
      <c r="AA87" s="5"/>
      <c r="AB87" s="5"/>
      <c r="AC87" s="5"/>
      <c r="AD87" s="5"/>
      <c r="AE87" s="62"/>
      <c r="AF87" s="6"/>
      <c r="AG87" s="6"/>
      <c r="AH87" s="63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8"/>
      <c r="K88" s="2"/>
      <c r="L88" s="2"/>
      <c r="M88" s="2"/>
      <c r="N88" s="2"/>
      <c r="O88" s="2"/>
      <c r="P88" s="2"/>
      <c r="Q88" s="2"/>
      <c r="R88" s="2"/>
      <c r="S88" s="59"/>
      <c r="T88" s="3"/>
      <c r="U88" s="3"/>
      <c r="V88" s="3"/>
      <c r="W88" s="60"/>
      <c r="X88" s="9"/>
      <c r="Y88" s="9"/>
      <c r="Z88" s="61"/>
      <c r="AA88" s="5"/>
      <c r="AB88" s="5"/>
      <c r="AC88" s="5"/>
      <c r="AD88" s="5"/>
      <c r="AE88" s="62"/>
      <c r="AF88" s="6"/>
      <c r="AG88" s="6"/>
      <c r="AH88" s="63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8"/>
      <c r="K89" s="2"/>
      <c r="L89" s="2"/>
      <c r="M89" s="2"/>
      <c r="N89" s="2"/>
      <c r="O89" s="2"/>
      <c r="P89" s="2"/>
      <c r="Q89" s="2"/>
      <c r="R89" s="2"/>
      <c r="S89" s="59"/>
      <c r="T89" s="3"/>
      <c r="U89" s="3"/>
      <c r="V89" s="3"/>
      <c r="W89" s="60"/>
      <c r="X89" s="9"/>
      <c r="Y89" s="9"/>
      <c r="Z89" s="61"/>
      <c r="AA89" s="5"/>
      <c r="AB89" s="5"/>
      <c r="AC89" s="5"/>
      <c r="AD89" s="5"/>
      <c r="AE89" s="62"/>
      <c r="AF89" s="6"/>
      <c r="AG89" s="6"/>
      <c r="AH89" s="63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8"/>
      <c r="K90" s="2"/>
      <c r="L90" s="2"/>
      <c r="M90" s="2"/>
      <c r="N90" s="2"/>
      <c r="O90" s="2"/>
      <c r="P90" s="2"/>
      <c r="Q90" s="2"/>
      <c r="R90" s="2"/>
      <c r="S90" s="59"/>
      <c r="T90" s="3"/>
      <c r="U90" s="3"/>
      <c r="V90" s="3"/>
      <c r="W90" s="60"/>
      <c r="X90" s="9"/>
      <c r="Y90" s="9"/>
      <c r="Z90" s="61"/>
      <c r="AA90" s="5"/>
      <c r="AB90" s="5"/>
      <c r="AC90" s="5"/>
      <c r="AD90" s="5"/>
      <c r="AE90" s="62"/>
      <c r="AF90" s="6"/>
      <c r="AG90" s="6"/>
      <c r="AH90" s="63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8"/>
      <c r="K91" s="2"/>
      <c r="L91" s="2"/>
      <c r="M91" s="2"/>
      <c r="N91" s="2"/>
      <c r="O91" s="2"/>
      <c r="P91" s="2"/>
      <c r="Q91" s="2"/>
      <c r="R91" s="2"/>
      <c r="S91" s="59"/>
      <c r="T91" s="3"/>
      <c r="U91" s="3"/>
      <c r="V91" s="3"/>
      <c r="W91" s="60"/>
      <c r="X91" s="9"/>
      <c r="Y91" s="9"/>
      <c r="Z91" s="61"/>
      <c r="AA91" s="5"/>
      <c r="AB91" s="5"/>
      <c r="AC91" s="5"/>
      <c r="AD91" s="5"/>
      <c r="AE91" s="62"/>
      <c r="AF91" s="6"/>
      <c r="AG91" s="6"/>
      <c r="AH91" s="63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8"/>
      <c r="K92" s="2"/>
      <c r="L92" s="2"/>
      <c r="M92" s="2"/>
      <c r="N92" s="2"/>
      <c r="O92" s="2"/>
      <c r="P92" s="2"/>
      <c r="Q92" s="2"/>
      <c r="R92" s="2"/>
      <c r="S92" s="59"/>
      <c r="T92" s="3"/>
      <c r="U92" s="3"/>
      <c r="V92" s="3"/>
      <c r="W92" s="60"/>
      <c r="X92" s="9"/>
      <c r="Y92" s="9"/>
      <c r="Z92" s="61"/>
      <c r="AA92" s="5"/>
      <c r="AB92" s="5"/>
      <c r="AC92" s="5"/>
      <c r="AD92" s="5"/>
      <c r="AE92" s="62"/>
      <c r="AF92" s="6"/>
      <c r="AG92" s="6"/>
      <c r="AH92" s="63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8"/>
      <c r="K93" s="2"/>
      <c r="L93" s="2"/>
      <c r="M93" s="2"/>
      <c r="N93" s="2"/>
      <c r="O93" s="2"/>
      <c r="P93" s="2"/>
      <c r="Q93" s="2"/>
      <c r="R93" s="2"/>
      <c r="S93" s="59"/>
      <c r="T93" s="3"/>
      <c r="U93" s="3"/>
      <c r="V93" s="3"/>
      <c r="W93" s="60"/>
      <c r="X93" s="9"/>
      <c r="Y93" s="9"/>
      <c r="Z93" s="61"/>
      <c r="AA93" s="5"/>
      <c r="AB93" s="5"/>
      <c r="AC93" s="5"/>
      <c r="AD93" s="5"/>
      <c r="AE93" s="62"/>
      <c r="AF93" s="6"/>
      <c r="AG93" s="6"/>
      <c r="AH93" s="63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8"/>
      <c r="K94" s="2"/>
      <c r="L94" s="2"/>
      <c r="M94" s="2"/>
      <c r="N94" s="2"/>
      <c r="O94" s="2"/>
      <c r="P94" s="2"/>
      <c r="Q94" s="2"/>
      <c r="R94" s="2"/>
      <c r="S94" s="59"/>
      <c r="T94" s="3"/>
      <c r="U94" s="3"/>
      <c r="V94" s="3"/>
      <c r="W94" s="60"/>
      <c r="X94" s="9"/>
      <c r="Y94" s="9"/>
      <c r="Z94" s="61"/>
      <c r="AA94" s="5"/>
      <c r="AB94" s="5"/>
      <c r="AC94" s="5"/>
      <c r="AD94" s="5"/>
      <c r="AE94" s="62"/>
      <c r="AF94" s="6"/>
      <c r="AG94" s="6"/>
      <c r="AH94" s="63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8"/>
      <c r="K95" s="2"/>
      <c r="L95" s="2"/>
      <c r="M95" s="2"/>
      <c r="N95" s="2"/>
      <c r="O95" s="2"/>
      <c r="P95" s="2"/>
      <c r="Q95" s="2"/>
      <c r="R95" s="2"/>
      <c r="S95" s="59"/>
      <c r="T95" s="3"/>
      <c r="U95" s="3"/>
      <c r="V95" s="3"/>
      <c r="W95" s="60"/>
      <c r="X95" s="9"/>
      <c r="Y95" s="9"/>
      <c r="Z95" s="61"/>
      <c r="AA95" s="5"/>
      <c r="AB95" s="5"/>
      <c r="AC95" s="5"/>
      <c r="AD95" s="5"/>
      <c r="AE95" s="62"/>
      <c r="AF95" s="6"/>
      <c r="AG95" s="6"/>
      <c r="AH95" s="63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8"/>
      <c r="K96" s="2"/>
      <c r="L96" s="2"/>
      <c r="M96" s="2"/>
      <c r="N96" s="2"/>
      <c r="O96" s="2"/>
      <c r="P96" s="2"/>
      <c r="Q96" s="2"/>
      <c r="R96" s="2"/>
      <c r="S96" s="59"/>
      <c r="T96" s="3"/>
      <c r="U96" s="3"/>
      <c r="V96" s="3"/>
      <c r="W96" s="60"/>
      <c r="X96" s="9"/>
      <c r="Y96" s="9"/>
      <c r="Z96" s="61"/>
      <c r="AA96" s="5"/>
      <c r="AB96" s="5"/>
      <c r="AC96" s="5"/>
      <c r="AD96" s="5"/>
      <c r="AE96" s="62"/>
      <c r="AF96" s="6"/>
      <c r="AG96" s="6"/>
      <c r="AH96" s="63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8"/>
      <c r="K97" s="2"/>
      <c r="L97" s="2"/>
      <c r="M97" s="2"/>
      <c r="N97" s="2"/>
      <c r="O97" s="2"/>
      <c r="P97" s="2"/>
      <c r="Q97" s="2"/>
      <c r="R97" s="2"/>
      <c r="S97" s="59"/>
      <c r="T97" s="3"/>
      <c r="U97" s="3"/>
      <c r="V97" s="3"/>
      <c r="W97" s="60"/>
      <c r="X97" s="9"/>
      <c r="Y97" s="9"/>
      <c r="Z97" s="61"/>
      <c r="AA97" s="5"/>
      <c r="AB97" s="5"/>
      <c r="AC97" s="5"/>
      <c r="AD97" s="5"/>
      <c r="AE97" s="62"/>
      <c r="AF97" s="6"/>
      <c r="AG97" s="6"/>
      <c r="AH97" s="63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8"/>
      <c r="K98" s="2"/>
      <c r="L98" s="2"/>
      <c r="M98" s="2"/>
      <c r="N98" s="2"/>
      <c r="O98" s="2"/>
      <c r="P98" s="2"/>
      <c r="Q98" s="2"/>
      <c r="R98" s="2"/>
      <c r="S98" s="59"/>
      <c r="T98" s="3"/>
      <c r="U98" s="3"/>
      <c r="V98" s="3"/>
      <c r="W98" s="60"/>
      <c r="X98" s="9"/>
      <c r="Y98" s="9"/>
      <c r="Z98" s="61"/>
      <c r="AA98" s="5"/>
      <c r="AB98" s="5"/>
      <c r="AC98" s="5"/>
      <c r="AD98" s="5"/>
      <c r="AE98" s="62"/>
      <c r="AF98" s="6"/>
      <c r="AG98" s="6"/>
      <c r="AH98" s="63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8"/>
      <c r="K99" s="2"/>
      <c r="L99" s="2"/>
      <c r="M99" s="2"/>
      <c r="N99" s="2"/>
      <c r="O99" s="2"/>
      <c r="P99" s="2"/>
      <c r="Q99" s="2"/>
      <c r="R99" s="2"/>
      <c r="S99" s="59"/>
      <c r="T99" s="3"/>
      <c r="U99" s="3"/>
      <c r="V99" s="3"/>
      <c r="W99" s="60"/>
      <c r="X99" s="9"/>
      <c r="Y99" s="9"/>
      <c r="Z99" s="61"/>
      <c r="AA99" s="5"/>
      <c r="AB99" s="5"/>
      <c r="AC99" s="5"/>
      <c r="AD99" s="5"/>
      <c r="AE99" s="62"/>
      <c r="AF99" s="6"/>
      <c r="AG99" s="6"/>
      <c r="AH99" s="63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8"/>
      <c r="K100" s="2"/>
      <c r="L100" s="2"/>
      <c r="M100" s="2"/>
      <c r="N100" s="2"/>
      <c r="O100" s="2"/>
      <c r="P100" s="2"/>
      <c r="Q100" s="2"/>
      <c r="R100" s="2"/>
      <c r="S100" s="59"/>
      <c r="T100" s="3"/>
      <c r="U100" s="3"/>
      <c r="V100" s="3"/>
      <c r="W100" s="60"/>
      <c r="X100" s="9"/>
      <c r="Y100" s="9"/>
      <c r="Z100" s="61"/>
      <c r="AA100" s="5"/>
      <c r="AB100" s="5"/>
      <c r="AC100" s="5"/>
      <c r="AD100" s="5"/>
      <c r="AE100" s="62"/>
      <c r="AF100" s="6"/>
      <c r="AG100" s="6"/>
      <c r="AH100" s="63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8"/>
      <c r="K101" s="2"/>
      <c r="L101" s="2"/>
      <c r="M101" s="2"/>
      <c r="N101" s="2"/>
      <c r="O101" s="2"/>
      <c r="P101" s="2"/>
      <c r="Q101" s="2"/>
      <c r="R101" s="2"/>
      <c r="S101" s="59"/>
      <c r="T101" s="3"/>
      <c r="U101" s="3"/>
      <c r="V101" s="3"/>
      <c r="W101" s="60"/>
      <c r="X101" s="9"/>
      <c r="Y101" s="9"/>
      <c r="Z101" s="61"/>
      <c r="AA101" s="5"/>
      <c r="AB101" s="5"/>
      <c r="AC101" s="5"/>
      <c r="AD101" s="5"/>
      <c r="AE101" s="62"/>
      <c r="AF101" s="6"/>
      <c r="AG101" s="6"/>
      <c r="AH101" s="63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8"/>
      <c r="K102" s="2"/>
      <c r="L102" s="2"/>
      <c r="M102" s="2"/>
      <c r="N102" s="2"/>
      <c r="O102" s="2"/>
      <c r="P102" s="2"/>
      <c r="Q102" s="2"/>
      <c r="R102" s="2"/>
      <c r="S102" s="59"/>
      <c r="T102" s="3"/>
      <c r="U102" s="3"/>
      <c r="V102" s="3"/>
      <c r="W102" s="60"/>
      <c r="X102" s="9"/>
      <c r="Y102" s="9"/>
      <c r="Z102" s="61"/>
      <c r="AA102" s="5"/>
      <c r="AB102" s="5"/>
      <c r="AC102" s="5"/>
      <c r="AD102" s="5"/>
      <c r="AE102" s="62"/>
      <c r="AF102" s="6"/>
      <c r="AG102" s="6"/>
      <c r="AH102" s="63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8"/>
      <c r="K103" s="2"/>
      <c r="L103" s="2"/>
      <c r="M103" s="2"/>
      <c r="N103" s="2"/>
      <c r="O103" s="2"/>
      <c r="P103" s="2"/>
      <c r="Q103" s="2"/>
      <c r="R103" s="2"/>
      <c r="S103" s="59"/>
      <c r="T103" s="3"/>
      <c r="U103" s="3"/>
      <c r="V103" s="3"/>
      <c r="W103" s="60"/>
      <c r="X103" s="9"/>
      <c r="Y103" s="9"/>
      <c r="Z103" s="61"/>
      <c r="AA103" s="5"/>
      <c r="AB103" s="5"/>
      <c r="AC103" s="5"/>
      <c r="AD103" s="5"/>
      <c r="AE103" s="62"/>
      <c r="AF103" s="6"/>
      <c r="AG103" s="6"/>
      <c r="AH103" s="63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8"/>
      <c r="K104" s="2"/>
      <c r="L104" s="2"/>
      <c r="M104" s="2"/>
      <c r="N104" s="2"/>
      <c r="O104" s="2"/>
      <c r="P104" s="2"/>
      <c r="Q104" s="2"/>
      <c r="R104" s="2"/>
      <c r="S104" s="59"/>
      <c r="T104" s="3"/>
      <c r="U104" s="3"/>
      <c r="V104" s="3"/>
      <c r="W104" s="60"/>
      <c r="X104" s="9"/>
      <c r="Y104" s="9"/>
      <c r="Z104" s="61"/>
      <c r="AA104" s="5"/>
      <c r="AB104" s="5"/>
      <c r="AC104" s="5"/>
      <c r="AD104" s="5"/>
      <c r="AE104" s="62"/>
      <c r="AF104" s="6"/>
      <c r="AG104" s="6"/>
      <c r="AH104" s="63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17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17</v>
      </c>
      <c r="AR108" s="7">
        <f t="shared" si="91"/>
        <v>17</v>
      </c>
      <c r="AS108" s="7">
        <f t="shared" si="91"/>
        <v>14</v>
      </c>
      <c r="AT108" s="7">
        <f t="shared" si="91"/>
        <v>0</v>
      </c>
      <c r="AU108" s="7">
        <f t="shared" si="91"/>
        <v>2</v>
      </c>
      <c r="AV108" s="7">
        <f t="shared" si="91"/>
        <v>4</v>
      </c>
      <c r="AW108" s="7">
        <f t="shared" si="91"/>
        <v>0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4</v>
      </c>
      <c r="BB108" s="7">
        <f t="shared" si="91"/>
        <v>8</v>
      </c>
      <c r="BC108" s="7">
        <f t="shared" si="91"/>
        <v>6</v>
      </c>
      <c r="BD108" s="7">
        <f t="shared" si="91"/>
        <v>3</v>
      </c>
      <c r="BE108" s="7">
        <f t="shared" si="91"/>
        <v>0</v>
      </c>
      <c r="BF108" s="7">
        <f t="shared" si="91"/>
        <v>0</v>
      </c>
      <c r="BG108" s="7">
        <f t="shared" si="91"/>
        <v>0</v>
      </c>
      <c r="BH108" s="7">
        <f t="shared" si="91"/>
        <v>1</v>
      </c>
      <c r="BI108" s="7">
        <f t="shared" si="91"/>
        <v>10</v>
      </c>
      <c r="BJ108" s="7">
        <f t="shared" si="91"/>
        <v>3</v>
      </c>
      <c r="BK108" s="7">
        <f t="shared" si="91"/>
        <v>0</v>
      </c>
      <c r="BL108" s="7">
        <f t="shared" si="91"/>
        <v>3</v>
      </c>
      <c r="BM108" s="7">
        <f t="shared" si="91"/>
        <v>14</v>
      </c>
      <c r="BN108" s="7">
        <f t="shared" si="91"/>
        <v>4</v>
      </c>
      <c r="BO108" s="7">
        <f t="shared" si="91"/>
        <v>4</v>
      </c>
      <c r="BP108" s="7">
        <f t="shared" si="91"/>
        <v>7</v>
      </c>
      <c r="BQ108" s="7">
        <f t="shared" si="91"/>
        <v>6</v>
      </c>
      <c r="BR108" s="7">
        <f t="shared" si="91"/>
        <v>0</v>
      </c>
      <c r="BS108" s="7">
        <f t="shared" si="91"/>
        <v>3</v>
      </c>
      <c r="BT108" s="7">
        <f t="shared" si="91"/>
        <v>3</v>
      </c>
      <c r="BU108" s="7">
        <f t="shared" si="91"/>
        <v>9</v>
      </c>
      <c r="BV108" s="7">
        <f t="shared" si="91"/>
        <v>8</v>
      </c>
      <c r="BW108" s="8" t="s">
        <v>39</v>
      </c>
      <c r="BX108" s="8">
        <f>SUM(BX7:BX107)</f>
        <v>17</v>
      </c>
      <c r="BY108" s="8">
        <f aca="true" t="shared" si="92" ref="BY108:CD108">SUM(BY7:BY107)</f>
        <v>17</v>
      </c>
      <c r="BZ108" s="8">
        <f t="shared" si="92"/>
        <v>17</v>
      </c>
      <c r="CA108" s="8">
        <f t="shared" si="92"/>
        <v>12</v>
      </c>
      <c r="CB108" s="8">
        <f t="shared" si="92"/>
        <v>17</v>
      </c>
      <c r="CC108" s="8">
        <f t="shared" si="92"/>
        <v>17</v>
      </c>
      <c r="CD108" s="8">
        <f t="shared" si="92"/>
        <v>17</v>
      </c>
    </row>
    <row r="109" spans="1:40" ht="12.75">
      <c r="A109" s="7"/>
      <c r="B109" s="57" t="s">
        <v>40</v>
      </c>
      <c r="C109" s="8"/>
      <c r="D109" s="58">
        <f>SUM(D7:D107)</f>
        <v>0</v>
      </c>
      <c r="E109" s="1">
        <f aca="true" t="shared" si="93" ref="E109:AH109">SUM(E7:E107)</f>
        <v>13.5</v>
      </c>
      <c r="F109" s="1">
        <f>SUM(F7:F107)</f>
        <v>0</v>
      </c>
      <c r="G109" s="1">
        <f t="shared" si="93"/>
        <v>1</v>
      </c>
      <c r="H109" s="1">
        <f t="shared" si="93"/>
        <v>3.5</v>
      </c>
      <c r="I109" s="1">
        <f t="shared" si="93"/>
        <v>0</v>
      </c>
      <c r="J109" s="58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4</v>
      </c>
      <c r="N109" s="1">
        <f t="shared" si="93"/>
        <v>6.5</v>
      </c>
      <c r="O109" s="1">
        <f t="shared" si="93"/>
        <v>4</v>
      </c>
      <c r="P109" s="1">
        <f t="shared" si="93"/>
        <v>2.5</v>
      </c>
      <c r="Q109" s="1">
        <f t="shared" si="93"/>
        <v>0</v>
      </c>
      <c r="R109" s="1">
        <f t="shared" si="93"/>
        <v>0</v>
      </c>
      <c r="S109" s="58">
        <f t="shared" si="93"/>
        <v>0</v>
      </c>
      <c r="T109" s="1">
        <f t="shared" si="93"/>
        <v>1</v>
      </c>
      <c r="U109" s="1">
        <f t="shared" si="93"/>
        <v>9.5</v>
      </c>
      <c r="V109" s="1">
        <f t="shared" si="93"/>
        <v>2.5</v>
      </c>
      <c r="W109" s="58">
        <f t="shared" si="93"/>
        <v>0</v>
      </c>
      <c r="X109" s="1">
        <f t="shared" si="93"/>
        <v>2</v>
      </c>
      <c r="Y109" s="1">
        <f t="shared" si="93"/>
        <v>12</v>
      </c>
      <c r="Z109" s="58">
        <f t="shared" si="93"/>
        <v>3</v>
      </c>
      <c r="AA109" s="1">
        <f t="shared" si="93"/>
        <v>3</v>
      </c>
      <c r="AB109" s="1">
        <f t="shared" si="93"/>
        <v>5.5</v>
      </c>
      <c r="AC109" s="1">
        <f t="shared" si="93"/>
        <v>5.5</v>
      </c>
      <c r="AD109" s="1">
        <f t="shared" si="93"/>
        <v>0</v>
      </c>
      <c r="AE109" s="58">
        <f t="shared" si="93"/>
        <v>3</v>
      </c>
      <c r="AF109" s="1">
        <f t="shared" si="93"/>
        <v>2.33</v>
      </c>
      <c r="AG109" s="1">
        <f t="shared" si="93"/>
        <v>7.83</v>
      </c>
      <c r="AH109" s="58">
        <f t="shared" si="93"/>
        <v>6.83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17</v>
      </c>
      <c r="E110" s="1">
        <f>BY108</f>
        <v>17</v>
      </c>
      <c r="F110" s="1">
        <f>BY108</f>
        <v>17</v>
      </c>
      <c r="G110" s="1">
        <f>BY108</f>
        <v>17</v>
      </c>
      <c r="H110" s="1">
        <f>BY108</f>
        <v>17</v>
      </c>
      <c r="I110" s="1">
        <f>BY108</f>
        <v>17</v>
      </c>
      <c r="J110" s="58">
        <f>BY108</f>
        <v>17</v>
      </c>
      <c r="K110" s="2">
        <f>BZ108</f>
        <v>17</v>
      </c>
      <c r="L110" s="2">
        <f>BZ108</f>
        <v>17</v>
      </c>
      <c r="M110" s="2">
        <f>BZ108</f>
        <v>17</v>
      </c>
      <c r="N110" s="2">
        <f>BZ108</f>
        <v>17</v>
      </c>
      <c r="O110" s="2">
        <f>BZ108</f>
        <v>17</v>
      </c>
      <c r="P110" s="2">
        <f>BZ108</f>
        <v>17</v>
      </c>
      <c r="Q110" s="2">
        <f>BZ108</f>
        <v>17</v>
      </c>
      <c r="R110" s="2">
        <f>BZ108</f>
        <v>17</v>
      </c>
      <c r="S110" s="59">
        <f>BZ108</f>
        <v>17</v>
      </c>
      <c r="T110" s="3">
        <f>CA108</f>
        <v>12</v>
      </c>
      <c r="U110" s="3">
        <f>CA108</f>
        <v>12</v>
      </c>
      <c r="V110" s="3">
        <f>CA108</f>
        <v>12</v>
      </c>
      <c r="W110" s="60">
        <f>CA108</f>
        <v>12</v>
      </c>
      <c r="X110" s="8">
        <f>CB108</f>
        <v>17</v>
      </c>
      <c r="Y110" s="8">
        <f>CB108</f>
        <v>17</v>
      </c>
      <c r="Z110" s="57">
        <f>CB108</f>
        <v>17</v>
      </c>
      <c r="AA110" s="5">
        <f>CC108</f>
        <v>17</v>
      </c>
      <c r="AB110" s="5">
        <f>CC108</f>
        <v>17</v>
      </c>
      <c r="AC110" s="5">
        <f>CC108</f>
        <v>17</v>
      </c>
      <c r="AD110" s="5">
        <f>CC108</f>
        <v>17</v>
      </c>
      <c r="AE110" s="62">
        <f>CC108</f>
        <v>17</v>
      </c>
      <c r="AF110" s="6">
        <f>CD108</f>
        <v>17</v>
      </c>
      <c r="AG110" s="6">
        <f>CD108</f>
        <v>17</v>
      </c>
      <c r="AH110" s="63">
        <f>CD108</f>
        <v>17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114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5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79.41176470588235</v>
      </c>
      <c r="F112" s="47">
        <f>(F109/BY108)*100</f>
        <v>0</v>
      </c>
      <c r="G112" s="47">
        <f>(G109/BY108)*100</f>
        <v>5.88235294117647</v>
      </c>
      <c r="H112" s="47">
        <f>(H109/BY108)*100</f>
        <v>20.588235294117645</v>
      </c>
      <c r="I112" s="47">
        <f>(I109/BY108)*100</f>
        <v>0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23.52941176470588</v>
      </c>
      <c r="N112" s="47">
        <f>(N109/BZ108)*100</f>
        <v>38.23529411764706</v>
      </c>
      <c r="O112" s="47">
        <f>(O109/BZ108)*100</f>
        <v>23.52941176470588</v>
      </c>
      <c r="P112" s="47">
        <f>(P109/BZ108)*100</f>
        <v>14.705882352941178</v>
      </c>
      <c r="Q112" s="47">
        <f>(Q109/BZ108)*100</f>
        <v>0</v>
      </c>
      <c r="R112" s="47">
        <f>(R109/BZ108)*100</f>
        <v>0</v>
      </c>
      <c r="S112" s="47">
        <f>(S109/BZ108)*100</f>
        <v>0</v>
      </c>
      <c r="T112" s="47">
        <f>(T109/CA108)*100</f>
        <v>8.333333333333332</v>
      </c>
      <c r="U112" s="47">
        <f>(U109/CA108)*100</f>
        <v>79.16666666666666</v>
      </c>
      <c r="V112" s="47">
        <f>(V109/CA108)*100</f>
        <v>20.833333333333336</v>
      </c>
      <c r="W112" s="47">
        <f>(W109/CA108)*100</f>
        <v>0</v>
      </c>
      <c r="X112" s="47">
        <f>(X109/CB108)*100</f>
        <v>11.76470588235294</v>
      </c>
      <c r="Y112" s="47">
        <f>(Y109/CB108)*100</f>
        <v>70.58823529411765</v>
      </c>
      <c r="Z112" s="47">
        <f>(Z109/CB108)*100</f>
        <v>17.647058823529413</v>
      </c>
      <c r="AA112" s="47">
        <f>(AA109/CC108)*100</f>
        <v>17.647058823529413</v>
      </c>
      <c r="AB112" s="47">
        <f>(AB109/CC108)*100</f>
        <v>32.35294117647059</v>
      </c>
      <c r="AC112" s="47">
        <f>(AC109/CC108)*100</f>
        <v>32.35294117647059</v>
      </c>
      <c r="AD112" s="47">
        <f>(AD109/CC108)*100</f>
        <v>0</v>
      </c>
      <c r="AE112" s="47">
        <f>(AE109/CC108)*100</f>
        <v>17.647058823529413</v>
      </c>
      <c r="AF112" s="47">
        <f>(AF109/CD108)*100</f>
        <v>13.705882352941176</v>
      </c>
      <c r="AG112" s="47">
        <f>(AG109/CD108)*100</f>
        <v>46.05882352941176</v>
      </c>
      <c r="AH112" s="47">
        <f>(AH109/CD108)*100</f>
        <v>40.1764705882353</v>
      </c>
      <c r="AP112" t="s">
        <v>55</v>
      </c>
      <c r="AQ112">
        <f>AQ108*7</f>
        <v>119</v>
      </c>
    </row>
    <row r="114" spans="42:43" ht="12.75">
      <c r="AP114" t="s">
        <v>57</v>
      </c>
      <c r="AQ114">
        <f>(AQ110-AQ111)/AQ112</f>
        <v>0.9159663865546218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2011-07-08T11:48:19Z</dcterms:modified>
  <cp:category/>
  <cp:version/>
  <cp:contentType/>
  <cp:contentStatus/>
</cp:coreProperties>
</file>